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INGRESOS\"/>
    </mc:Choice>
  </mc:AlternateContent>
  <xr:revisionPtr revIDLastSave="0" documentId="13_ncr:1_{919E780D-1ED6-493E-861B-9DBD0A8C84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<sst xmlns="http://schemas.openxmlformats.org/spreadsheetml/2006/main" count="215" uniqueCount="77">
  <si>
    <t>49014</t>
  </si>
  <si>
    <t>TÍTULO</t>
  </si>
  <si>
    <t>NOMBRE CORTO</t>
  </si>
  <si>
    <t>DESCRIPCIÓN</t>
  </si>
  <si>
    <t>Ingresos_Ingresos recibidos por cualquier concepto por el sujeto obligado</t>
  </si>
  <si>
    <t>LTAIPT_A63F43A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</si>
  <si>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</si>
  <si>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</si>
  <si>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</si>
  <si>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</si>
  <si>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</si>
  <si>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</si>
  <si>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</si>
  <si>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</si>
  <si>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437040</t>
  </si>
  <si>
    <t>437029</t>
  </si>
  <si>
    <t>437030</t>
  </si>
  <si>
    <t>437035</t>
  </si>
  <si>
    <t>437031</t>
  </si>
  <si>
    <t>437038</t>
  </si>
  <si>
    <t>437034</t>
  </si>
  <si>
    <t>437033</t>
  </si>
  <si>
    <t>437036</t>
  </si>
  <si>
    <t>437039</t>
  </si>
  <si>
    <t>437032</t>
  </si>
  <si>
    <t>437041</t>
  </si>
  <si>
    <t>437042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</si>
  <si>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</si>
  <si>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</si>
  <si>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</si>
  <si>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</si>
  <si>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</si>
  <si>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</si>
  <si>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</si>
  <si>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</si>
  <si>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</si>
  <si>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</si>
  <si>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</si>
  <si>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</si>
  <si>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</si>
  <si>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</si>
  <si>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CONTRIBUYENTE</t>
  </si>
  <si>
    <t>DIRECCION DE INGRESOS</t>
  </si>
  <si>
    <t>TESORERIA</t>
  </si>
  <si>
    <t>URBANO</t>
  </si>
  <si>
    <t>RUSTICO</t>
  </si>
  <si>
    <t>TRANSMISION DE BIENES INMUEBLES</t>
  </si>
  <si>
    <t>RECARGOS DE PREDIAL</t>
  </si>
  <si>
    <t>AVALUO DE PREDIO URBANO</t>
  </si>
  <si>
    <t>CONSTANCIA DE SERVICIOS PUBLICOS</t>
  </si>
  <si>
    <t>DESLINDE DE TERRENOS Y RECTIFICACION</t>
  </si>
  <si>
    <t>ASIGNAC D/NUM OFICIAL BIENES INMUEBLES</t>
  </si>
  <si>
    <t>BUSQUEDA Y COPIA DE DOCUMENTOS</t>
  </si>
  <si>
    <t>EXPEDICION DE CERTIFICACIONES OFICIALES</t>
  </si>
  <si>
    <t>EXPEDICION DE CONSTANCIAS</t>
  </si>
  <si>
    <t>MANIFESTACIONES CATASTRALES</t>
  </si>
  <si>
    <t>TRANSP Y DISP FINAL D/DES SOL INDUSTRIAL</t>
  </si>
  <si>
    <t>AVISOS NOTARIALES</t>
  </si>
  <si>
    <t>USO DE LA VIA Y LUGARES PUBLICOS</t>
  </si>
  <si>
    <t>SERVICIO DE PANTEON</t>
  </si>
  <si>
    <t>LICENCIAS DE FUNCIONAMIENTO</t>
  </si>
  <si>
    <t>ANUNCIOS PINTADOS Y/O MURALES</t>
  </si>
  <si>
    <t>ALINEAMIENTO DE INMUEBLES</t>
  </si>
  <si>
    <t>DRENAJE Y ALCANTARILLADO</t>
  </si>
  <si>
    <t>LICENCIAS P/DIVIDIR FUSIONAR Y LOTIFICAR</t>
  </si>
  <si>
    <t>DICTAMEN DE USO DE SUELO</t>
  </si>
  <si>
    <t>OTROS DERECHOS</t>
  </si>
  <si>
    <t>MERCADOS</t>
  </si>
  <si>
    <t>ESTACIONAMIENTO</t>
  </si>
  <si>
    <t>BAÑOS PUBLICOS</t>
  </si>
  <si>
    <t>IMPUESTO</t>
  </si>
  <si>
    <t>DERECHOS</t>
  </si>
  <si>
    <t>APROVECHAMIENTOS</t>
  </si>
  <si>
    <t>LICENC CONST OBR NVA AMP REV MEM CALC</t>
  </si>
  <si>
    <t>MULTAS</t>
  </si>
  <si>
    <t>PRODUCTOS</t>
  </si>
  <si>
    <t>https://drive.google.com/file/d/1k2xDc4gSU-Yd7HtDmVx27SNYvf8GkIoS/view?usp=sharing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</si>
</sst>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2xDc4gSU-Yd7HtDmVx27SNYvf8GkIoS/view?usp=sharing" TargetMode="External"/><Relationship Id="rId1" Type="http://schemas.openxmlformats.org/officeDocument/2006/relationships/hyperlink" Target="https://drive.google.com/file/d/1k2xDc4gSU-Yd7HtDmVx27SNYvf8GkIo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K18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" bestFit="1" customWidth="1"/>
    <col min="5" max="5" width="15.28515625" bestFit="1" customWidth="1"/>
    <col min="6" max="6" width="19.5703125" customWidth="1"/>
    <col min="7" max="7" width="19.85546875" bestFit="1" customWidth="1"/>
    <col min="8" max="8" width="58.42578125" bestFit="1" customWidth="1"/>
    <col min="9" max="9" width="27.140625" bestFit="1" customWidth="1"/>
    <col min="10" max="10" width="82.28515625" customWidth="1"/>
    <col min="11" max="11" width="73.140625" bestFit="1" customWidth="1"/>
    <col min="12" max="12" width="20" bestFit="1" customWidth="1"/>
    <col min="13" max="13" width="48.140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4" t="s">
        <v>29</v>
      </c>
      <c r="C7" s="4" t="s">
        <v>30</v>
      </c>
      <c r="D7" s="1" t="s">
        <v>31</v>
      </c>
      <c r="E7" s="1" t="s">
        <v>32</v>
      </c>
      <c r="F7" s="4" t="s">
        <v>33</v>
      </c>
      <c r="G7" s="1" t="s">
        <v>34</v>
      </c>
      <c r="H7" s="1" t="s">
        <v>35</v>
      </c>
      <c r="I7" s="4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D8" t="s">
        <v>44</v>
      </c>
      <c r="E8" t="s">
        <v>70</v>
      </c>
      <c r="F8">
        <f>3978386.15+4997732.88+5945029.02</f>
        <v>14921148.049999999</v>
      </c>
      <c r="G8" t="s">
        <v>41</v>
      </c>
      <c r="H8" t="s">
        <v>42</v>
      </c>
      <c r="I8" s="2">
        <v>45747</v>
      </c>
      <c r="J8" s="3" t="s">
        <v>76</v>
      </c>
      <c r="K8" t="s">
        <v>43</v>
      </c>
      <c r="L8" s="2">
        <v>45762</v>
      </c>
    </row>
    <row r="9" spans="1:13" x14ac:dyDescent="0.25">
      <c r="A9">
        <v>2025</v>
      </c>
      <c r="B9" s="2">
        <v>45658</v>
      </c>
      <c r="C9" s="2">
        <v>45747</v>
      </c>
      <c r="D9" t="s">
        <v>45</v>
      </c>
      <c r="E9" t="s">
        <v>70</v>
      </c>
      <c r="F9">
        <f>56363.15+86944.17+113059.31</f>
        <v>256366.63</v>
      </c>
      <c r="G9" t="s">
        <v>41</v>
      </c>
      <c r="H9" t="s">
        <v>42</v>
      </c>
      <c r="I9" s="2">
        <v>45747</v>
      </c>
      <c r="J9" s="3" t="s">
        <v>76</v>
      </c>
      <c r="K9" t="s">
        <v>43</v>
      </c>
      <c r="L9" s="2">
        <v>45762</v>
      </c>
    </row>
    <row r="10" spans="1:13" x14ac:dyDescent="0.25">
      <c r="A10">
        <v>2025</v>
      </c>
      <c r="B10" s="2">
        <v>45658</v>
      </c>
      <c r="C10" s="2">
        <v>45747</v>
      </c>
      <c r="D10" t="s">
        <v>46</v>
      </c>
      <c r="E10" t="s">
        <v>70</v>
      </c>
      <c r="F10">
        <f>158474+272469+357650</f>
        <v>788593</v>
      </c>
      <c r="G10" t="s">
        <v>41</v>
      </c>
      <c r="H10" t="s">
        <v>42</v>
      </c>
      <c r="I10" s="2">
        <v>45747</v>
      </c>
      <c r="J10" s="3" t="s">
        <v>76</v>
      </c>
      <c r="K10" t="s">
        <v>43</v>
      </c>
      <c r="L10" s="2">
        <v>45762</v>
      </c>
    </row>
    <row r="11" spans="1:13" x14ac:dyDescent="0.25">
      <c r="A11">
        <v>2025</v>
      </c>
      <c r="B11" s="2">
        <v>45658</v>
      </c>
      <c r="C11" s="2">
        <v>45747</v>
      </c>
      <c r="D11" t="s">
        <v>47</v>
      </c>
      <c r="E11" t="s">
        <v>70</v>
      </c>
      <c r="F11">
        <f>225051.14+324591.28+438920.33</f>
        <v>988562.75</v>
      </c>
      <c r="G11" t="s">
        <v>41</v>
      </c>
      <c r="H11" t="s">
        <v>42</v>
      </c>
      <c r="I11" s="2">
        <v>45747</v>
      </c>
      <c r="J11" s="3" t="s">
        <v>76</v>
      </c>
      <c r="K11" t="s">
        <v>43</v>
      </c>
      <c r="L11" s="2">
        <v>45762</v>
      </c>
    </row>
    <row r="12" spans="1:13" x14ac:dyDescent="0.25">
      <c r="A12">
        <v>2025</v>
      </c>
      <c r="B12" s="2">
        <v>45658</v>
      </c>
      <c r="C12" s="2">
        <v>45747</v>
      </c>
      <c r="D12" t="s">
        <v>48</v>
      </c>
      <c r="E12" t="s">
        <v>71</v>
      </c>
      <c r="F12">
        <f>17920+60221+99128</f>
        <v>177269</v>
      </c>
      <c r="G12" t="s">
        <v>41</v>
      </c>
      <c r="H12" t="s">
        <v>42</v>
      </c>
      <c r="I12" s="2">
        <v>45747</v>
      </c>
      <c r="J12" s="3" t="s">
        <v>76</v>
      </c>
      <c r="K12" t="s">
        <v>43</v>
      </c>
      <c r="L12" s="2">
        <v>45762</v>
      </c>
    </row>
    <row r="13" spans="1:13" x14ac:dyDescent="0.25">
      <c r="A13">
        <v>2025</v>
      </c>
      <c r="B13" s="2">
        <v>45658</v>
      </c>
      <c r="C13" s="2">
        <v>45747</v>
      </c>
      <c r="D13" t="s">
        <v>49</v>
      </c>
      <c r="E13" t="s">
        <v>71</v>
      </c>
      <c r="F13">
        <f>8551+17294+124715</f>
        <v>150560</v>
      </c>
      <c r="G13" t="s">
        <v>41</v>
      </c>
      <c r="H13" t="s">
        <v>42</v>
      </c>
      <c r="I13" s="2">
        <v>45747</v>
      </c>
      <c r="J13" s="3" t="s">
        <v>76</v>
      </c>
      <c r="K13" t="s">
        <v>43</v>
      </c>
      <c r="L13" s="2">
        <v>45762</v>
      </c>
    </row>
    <row r="14" spans="1:13" x14ac:dyDescent="0.25">
      <c r="A14">
        <v>2025</v>
      </c>
      <c r="B14" s="2">
        <v>45658</v>
      </c>
      <c r="C14" s="2">
        <v>45747</v>
      </c>
      <c r="D14" t="s">
        <v>50</v>
      </c>
      <c r="E14" t="s">
        <v>71</v>
      </c>
      <c r="F14">
        <f>2606+2606+8717</f>
        <v>13929</v>
      </c>
      <c r="G14" t="s">
        <v>41</v>
      </c>
      <c r="H14" t="s">
        <v>42</v>
      </c>
      <c r="I14" s="2">
        <v>45747</v>
      </c>
      <c r="J14" s="3" t="s">
        <v>76</v>
      </c>
      <c r="K14" t="s">
        <v>43</v>
      </c>
      <c r="L14" s="2">
        <v>45762</v>
      </c>
    </row>
    <row r="15" spans="1:13" x14ac:dyDescent="0.25">
      <c r="A15">
        <v>2025</v>
      </c>
      <c r="B15" s="2">
        <v>45658</v>
      </c>
      <c r="C15" s="2">
        <v>45747</v>
      </c>
      <c r="D15" t="s">
        <v>51</v>
      </c>
      <c r="E15" t="s">
        <v>71</v>
      </c>
      <c r="F15">
        <f>2227+5805+9896</f>
        <v>17928</v>
      </c>
      <c r="G15" t="s">
        <v>41</v>
      </c>
      <c r="H15" t="s">
        <v>42</v>
      </c>
      <c r="I15" s="2">
        <v>45747</v>
      </c>
      <c r="J15" s="3" t="s">
        <v>76</v>
      </c>
      <c r="K15" t="s">
        <v>43</v>
      </c>
      <c r="L15" s="2">
        <v>45762</v>
      </c>
    </row>
    <row r="16" spans="1:13" x14ac:dyDescent="0.25">
      <c r="A16">
        <v>2025</v>
      </c>
      <c r="B16" s="2">
        <v>45658</v>
      </c>
      <c r="C16" s="2">
        <v>45747</v>
      </c>
      <c r="D16" t="s">
        <v>52</v>
      </c>
      <c r="E16" t="s">
        <v>71</v>
      </c>
      <c r="F16">
        <f>4998+8938+14362</f>
        <v>28298</v>
      </c>
      <c r="G16" t="s">
        <v>41</v>
      </c>
      <c r="H16" t="s">
        <v>42</v>
      </c>
      <c r="I16" s="2">
        <v>45747</v>
      </c>
      <c r="J16" s="3" t="s">
        <v>76</v>
      </c>
      <c r="K16" t="s">
        <v>43</v>
      </c>
      <c r="L16" s="2">
        <v>45762</v>
      </c>
    </row>
    <row r="17" spans="1:12" x14ac:dyDescent="0.25">
      <c r="A17">
        <v>2025</v>
      </c>
      <c r="B17" s="2">
        <v>45658</v>
      </c>
      <c r="C17" s="2">
        <v>45747</v>
      </c>
      <c r="D17" t="s">
        <v>53</v>
      </c>
      <c r="E17" t="s">
        <v>71</v>
      </c>
      <c r="F17">
        <f>1232+3487+5473</f>
        <v>10192</v>
      </c>
      <c r="G17" t="s">
        <v>41</v>
      </c>
      <c r="H17" t="s">
        <v>42</v>
      </c>
      <c r="I17" s="2">
        <v>45747</v>
      </c>
      <c r="J17" s="3" t="s">
        <v>76</v>
      </c>
      <c r="K17" t="s">
        <v>43</v>
      </c>
      <c r="L17" s="2">
        <v>45762</v>
      </c>
    </row>
    <row r="18" spans="1:12" x14ac:dyDescent="0.25">
      <c r="A18">
        <v>2025</v>
      </c>
      <c r="B18" s="2">
        <v>45658</v>
      </c>
      <c r="C18" s="2">
        <v>45747</v>
      </c>
      <c r="D18" t="s">
        <v>54</v>
      </c>
      <c r="E18" t="s">
        <v>71</v>
      </c>
      <c r="F18">
        <f>2604+9393+11958</f>
        <v>23955</v>
      </c>
      <c r="G18" t="s">
        <v>41</v>
      </c>
      <c r="H18" t="s">
        <v>42</v>
      </c>
      <c r="I18" s="2">
        <v>45747</v>
      </c>
      <c r="J18" s="3" t="s">
        <v>76</v>
      </c>
      <c r="K18" t="s">
        <v>43</v>
      </c>
      <c r="L18" s="2">
        <v>45762</v>
      </c>
    </row>
    <row r="19" spans="1:12" x14ac:dyDescent="0.25">
      <c r="A19">
        <v>2025</v>
      </c>
      <c r="B19" s="2">
        <v>45658</v>
      </c>
      <c r="C19" s="2">
        <v>45747</v>
      </c>
      <c r="D19" t="s">
        <v>55</v>
      </c>
      <c r="E19" t="s">
        <v>71</v>
      </c>
      <c r="F19">
        <f>109+5646+11861</f>
        <v>17616</v>
      </c>
      <c r="G19" t="s">
        <v>41</v>
      </c>
      <c r="H19" t="s">
        <v>42</v>
      </c>
      <c r="I19" s="2">
        <v>45747</v>
      </c>
      <c r="J19" s="3" t="s">
        <v>76</v>
      </c>
      <c r="K19" t="s">
        <v>43</v>
      </c>
      <c r="L19" s="2">
        <v>45762</v>
      </c>
    </row>
    <row r="20" spans="1:12" x14ac:dyDescent="0.25">
      <c r="A20">
        <v>2025</v>
      </c>
      <c r="B20" s="2">
        <v>45658</v>
      </c>
      <c r="C20" s="2">
        <v>45747</v>
      </c>
      <c r="D20" t="s">
        <v>56</v>
      </c>
      <c r="E20" t="s">
        <v>71</v>
      </c>
      <c r="F20">
        <f>276191+380542+514012</f>
        <v>1170745</v>
      </c>
      <c r="G20" t="s">
        <v>41</v>
      </c>
      <c r="H20" t="s">
        <v>42</v>
      </c>
      <c r="I20" s="2">
        <v>45747</v>
      </c>
      <c r="J20" s="3" t="s">
        <v>76</v>
      </c>
      <c r="K20" t="s">
        <v>43</v>
      </c>
      <c r="L20" s="2">
        <v>45762</v>
      </c>
    </row>
    <row r="21" spans="1:12" x14ac:dyDescent="0.25">
      <c r="A21">
        <v>2025</v>
      </c>
      <c r="B21" s="2">
        <v>45658</v>
      </c>
      <c r="C21" s="2">
        <v>45747</v>
      </c>
      <c r="D21" t="s">
        <v>57</v>
      </c>
      <c r="E21" t="s">
        <v>71</v>
      </c>
      <c r="F21">
        <f>57523+113092+157116</f>
        <v>327731</v>
      </c>
      <c r="G21" t="s">
        <v>41</v>
      </c>
      <c r="H21" t="s">
        <v>42</v>
      </c>
      <c r="I21" s="2">
        <v>45747</v>
      </c>
      <c r="J21" s="3" t="s">
        <v>76</v>
      </c>
      <c r="K21" t="s">
        <v>43</v>
      </c>
      <c r="L21" s="2">
        <v>45762</v>
      </c>
    </row>
    <row r="22" spans="1:12" x14ac:dyDescent="0.25">
      <c r="A22">
        <v>2025</v>
      </c>
      <c r="B22" s="2">
        <v>45658</v>
      </c>
      <c r="C22" s="2">
        <v>45747</v>
      </c>
      <c r="D22" t="s">
        <v>58</v>
      </c>
      <c r="E22" t="s">
        <v>71</v>
      </c>
      <c r="F22">
        <f>1165308+1592962.3+2313198.3</f>
        <v>5071468.5999999996</v>
      </c>
      <c r="G22" t="s">
        <v>41</v>
      </c>
      <c r="H22" t="s">
        <v>42</v>
      </c>
      <c r="I22" s="2">
        <v>45747</v>
      </c>
      <c r="J22" s="3" t="s">
        <v>76</v>
      </c>
      <c r="K22" t="s">
        <v>43</v>
      </c>
      <c r="L22" s="2">
        <v>45762</v>
      </c>
    </row>
    <row r="23" spans="1:12" x14ac:dyDescent="0.25">
      <c r="A23">
        <v>2025</v>
      </c>
      <c r="B23" s="2">
        <v>45658</v>
      </c>
      <c r="C23" s="2">
        <v>45747</v>
      </c>
      <c r="D23" t="s">
        <v>59</v>
      </c>
      <c r="E23" t="s">
        <v>71</v>
      </c>
      <c r="F23">
        <f>106786+155340+204066.65</f>
        <v>466192.65</v>
      </c>
      <c r="G23" t="s">
        <v>41</v>
      </c>
      <c r="H23" t="s">
        <v>42</v>
      </c>
      <c r="I23" s="2">
        <v>45747</v>
      </c>
      <c r="J23" s="3" t="s">
        <v>76</v>
      </c>
      <c r="K23" t="s">
        <v>43</v>
      </c>
      <c r="L23" s="2">
        <v>45762</v>
      </c>
    </row>
    <row r="24" spans="1:12" x14ac:dyDescent="0.25">
      <c r="A24">
        <v>2025</v>
      </c>
      <c r="B24" s="2">
        <v>45658</v>
      </c>
      <c r="C24" s="2">
        <v>45747</v>
      </c>
      <c r="D24" t="s">
        <v>60</v>
      </c>
      <c r="E24" t="s">
        <v>71</v>
      </c>
      <c r="F24">
        <f>21064+35427+73874</f>
        <v>130365</v>
      </c>
      <c r="G24" t="s">
        <v>41</v>
      </c>
      <c r="H24" t="s">
        <v>42</v>
      </c>
      <c r="I24" s="2">
        <v>45747</v>
      </c>
      <c r="J24" s="3" t="s">
        <v>76</v>
      </c>
      <c r="K24" t="s">
        <v>43</v>
      </c>
      <c r="L24" s="2">
        <v>45762</v>
      </c>
    </row>
    <row r="25" spans="1:12" x14ac:dyDescent="0.25">
      <c r="A25">
        <v>2025</v>
      </c>
      <c r="B25" s="2">
        <v>45658</v>
      </c>
      <c r="C25" s="2">
        <v>45747</v>
      </c>
      <c r="D25" t="s">
        <v>61</v>
      </c>
      <c r="E25" t="s">
        <v>71</v>
      </c>
      <c r="F25">
        <f>20628+22890+53802</f>
        <v>97320</v>
      </c>
      <c r="G25" t="s">
        <v>41</v>
      </c>
      <c r="H25" t="s">
        <v>42</v>
      </c>
      <c r="I25" s="2">
        <v>45747</v>
      </c>
      <c r="J25" s="3" t="s">
        <v>76</v>
      </c>
      <c r="K25" t="s">
        <v>43</v>
      </c>
      <c r="L25" s="2">
        <v>45762</v>
      </c>
    </row>
    <row r="26" spans="1:12" x14ac:dyDescent="0.25">
      <c r="A26">
        <v>2025</v>
      </c>
      <c r="B26" s="2">
        <v>45658</v>
      </c>
      <c r="C26" s="2">
        <v>45747</v>
      </c>
      <c r="D26" t="s">
        <v>62</v>
      </c>
      <c r="E26" t="s">
        <v>71</v>
      </c>
      <c r="F26">
        <f>1010+2563+6320</f>
        <v>9893</v>
      </c>
      <c r="G26" t="s">
        <v>41</v>
      </c>
      <c r="H26" t="s">
        <v>42</v>
      </c>
      <c r="I26" s="2">
        <v>45747</v>
      </c>
      <c r="J26" s="3" t="s">
        <v>76</v>
      </c>
      <c r="K26" t="s">
        <v>43</v>
      </c>
      <c r="L26" s="2">
        <v>45762</v>
      </c>
    </row>
    <row r="27" spans="1:12" x14ac:dyDescent="0.25">
      <c r="A27">
        <v>2025</v>
      </c>
      <c r="B27" s="2">
        <v>45658</v>
      </c>
      <c r="C27" s="2">
        <v>45747</v>
      </c>
      <c r="D27" t="s">
        <v>63</v>
      </c>
      <c r="E27" t="s">
        <v>71</v>
      </c>
      <c r="F27">
        <f>222528+295328+364808</f>
        <v>882664</v>
      </c>
      <c r="G27" t="s">
        <v>41</v>
      </c>
      <c r="H27" t="s">
        <v>42</v>
      </c>
      <c r="I27" s="2">
        <v>45747</v>
      </c>
      <c r="J27" s="3" t="s">
        <v>76</v>
      </c>
      <c r="K27" t="s">
        <v>43</v>
      </c>
      <c r="L27" s="2">
        <v>45762</v>
      </c>
    </row>
    <row r="28" spans="1:12" x14ac:dyDescent="0.25">
      <c r="A28">
        <v>2025</v>
      </c>
      <c r="B28" s="2">
        <v>45658</v>
      </c>
      <c r="C28" s="2">
        <v>45747</v>
      </c>
      <c r="D28" t="s">
        <v>73</v>
      </c>
      <c r="E28" t="s">
        <v>71</v>
      </c>
      <c r="F28">
        <f>24641+82878+312926</f>
        <v>420445</v>
      </c>
      <c r="G28" t="s">
        <v>41</v>
      </c>
      <c r="H28" t="s">
        <v>42</v>
      </c>
      <c r="I28" s="2">
        <v>45747</v>
      </c>
      <c r="J28" s="3" t="s">
        <v>76</v>
      </c>
      <c r="K28" t="s">
        <v>43</v>
      </c>
      <c r="L28" s="2">
        <v>45762</v>
      </c>
    </row>
    <row r="29" spans="1:12" x14ac:dyDescent="0.25">
      <c r="A29">
        <v>2025</v>
      </c>
      <c r="B29" s="2">
        <v>45658</v>
      </c>
      <c r="C29" s="2">
        <v>45747</v>
      </c>
      <c r="D29" t="s">
        <v>64</v>
      </c>
      <c r="E29" t="s">
        <v>71</v>
      </c>
      <c r="F29">
        <f>25070+42381+67046</f>
        <v>134497</v>
      </c>
      <c r="G29" t="s">
        <v>41</v>
      </c>
      <c r="H29" t="s">
        <v>42</v>
      </c>
      <c r="I29" s="2">
        <v>45747</v>
      </c>
      <c r="J29" s="3" t="s">
        <v>76</v>
      </c>
      <c r="K29" t="s">
        <v>43</v>
      </c>
      <c r="L29" s="2">
        <v>45762</v>
      </c>
    </row>
    <row r="30" spans="1:12" x14ac:dyDescent="0.25">
      <c r="A30">
        <v>2025</v>
      </c>
      <c r="B30" s="2">
        <v>45658</v>
      </c>
      <c r="C30" s="2">
        <v>45747</v>
      </c>
      <c r="D30" t="s">
        <v>65</v>
      </c>
      <c r="E30" t="s">
        <v>71</v>
      </c>
      <c r="F30">
        <f>71477+138024+363223</f>
        <v>572724</v>
      </c>
      <c r="G30" t="s">
        <v>41</v>
      </c>
      <c r="H30" t="s">
        <v>42</v>
      </c>
      <c r="I30" s="2">
        <v>45747</v>
      </c>
      <c r="J30" s="3" t="s">
        <v>76</v>
      </c>
      <c r="K30" t="s">
        <v>43</v>
      </c>
      <c r="L30" s="2">
        <v>45762</v>
      </c>
    </row>
    <row r="31" spans="1:12" x14ac:dyDescent="0.25">
      <c r="A31">
        <v>2025</v>
      </c>
      <c r="B31" s="2">
        <v>45658</v>
      </c>
      <c r="C31" s="2">
        <v>45747</v>
      </c>
      <c r="D31" t="s">
        <v>66</v>
      </c>
      <c r="E31" t="s">
        <v>71</v>
      </c>
      <c r="F31">
        <f>266003.15+485520.15+1536496.11</f>
        <v>2288019.41</v>
      </c>
      <c r="G31" t="s">
        <v>41</v>
      </c>
      <c r="H31" t="s">
        <v>42</v>
      </c>
      <c r="I31" s="2">
        <v>45747</v>
      </c>
      <c r="J31" s="3" t="s">
        <v>76</v>
      </c>
      <c r="K31" t="s">
        <v>43</v>
      </c>
      <c r="L31" s="2">
        <v>45762</v>
      </c>
    </row>
    <row r="32" spans="1:12" x14ac:dyDescent="0.25">
      <c r="A32">
        <v>2025</v>
      </c>
      <c r="B32" s="2">
        <v>45658</v>
      </c>
      <c r="C32" s="2">
        <v>45747</v>
      </c>
      <c r="D32" t="s">
        <v>67</v>
      </c>
      <c r="E32" t="s">
        <v>75</v>
      </c>
      <c r="F32">
        <f>6721+101401+106461</f>
        <v>214583</v>
      </c>
      <c r="G32" t="s">
        <v>41</v>
      </c>
      <c r="H32" t="s">
        <v>42</v>
      </c>
      <c r="I32" s="2">
        <v>45747</v>
      </c>
      <c r="J32" s="3" t="s">
        <v>76</v>
      </c>
      <c r="K32" t="s">
        <v>43</v>
      </c>
      <c r="L32" s="2">
        <v>45762</v>
      </c>
    </row>
    <row r="33" spans="1:12" x14ac:dyDescent="0.25">
      <c r="A33">
        <v>2025</v>
      </c>
      <c r="B33" s="2">
        <v>45658</v>
      </c>
      <c r="C33" s="2">
        <v>45747</v>
      </c>
      <c r="D33" t="s">
        <v>68</v>
      </c>
      <c r="E33" t="s">
        <v>71</v>
      </c>
      <c r="F33">
        <f>28776+183769+322973</f>
        <v>535518</v>
      </c>
      <c r="G33" t="s">
        <v>41</v>
      </c>
      <c r="H33" t="s">
        <v>42</v>
      </c>
      <c r="I33" s="2">
        <v>45747</v>
      </c>
      <c r="J33" s="3" t="s">
        <v>76</v>
      </c>
      <c r="K33" t="s">
        <v>43</v>
      </c>
      <c r="L33" s="2">
        <v>45762</v>
      </c>
    </row>
    <row r="34" spans="1:12" x14ac:dyDescent="0.25">
      <c r="A34">
        <v>2025</v>
      </c>
      <c r="B34" s="2">
        <v>45658</v>
      </c>
      <c r="C34" s="2">
        <v>45747</v>
      </c>
      <c r="D34" t="s">
        <v>69</v>
      </c>
      <c r="E34" t="s">
        <v>71</v>
      </c>
      <c r="F34">
        <f>32210+85280+138854</f>
        <v>256344</v>
      </c>
      <c r="G34" t="s">
        <v>41</v>
      </c>
      <c r="H34" t="s">
        <v>42</v>
      </c>
      <c r="I34" s="2">
        <v>45747</v>
      </c>
      <c r="J34" s="3" t="s">
        <v>76</v>
      </c>
      <c r="K34" t="s">
        <v>43</v>
      </c>
      <c r="L34" s="2">
        <v>45762</v>
      </c>
    </row>
    <row r="35" spans="1:12" x14ac:dyDescent="0.25">
      <c r="A35">
        <v>2025</v>
      </c>
      <c r="B35" s="2">
        <v>45658</v>
      </c>
      <c r="C35" s="2">
        <v>45747</v>
      </c>
      <c r="D35" t="s">
        <v>74</v>
      </c>
      <c r="E35" t="s">
        <v>72</v>
      </c>
      <c r="F35">
        <f>409880.08+588214.08+737116.08</f>
        <v>1735210.2399999998</v>
      </c>
      <c r="G35" t="s">
        <v>41</v>
      </c>
      <c r="H35" t="s">
        <v>42</v>
      </c>
      <c r="I35" s="2">
        <v>45747</v>
      </c>
      <c r="J35" s="3" t="s">
        <v>76</v>
      </c>
      <c r="K35" t="s">
        <v>43</v>
      </c>
      <c r="L35" s="2">
        <v>45762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00000000-0004-0000-0000-000000000000}"/>
    <hyperlink ref="J9:J35" r:id="rId2" display="https://drive.google.com/file/d/1k2xDc4gSU-Yd7HtDmVx27SNYvf8GkIoS/view?usp=sharing" xr:uid="{00000000-0004-0000-00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2024-10-04T01:42:11Z</dcterms:created>
  <dcterms:modified xsi:type="dcterms:W3CDTF">2025-05-05T15:53:55Z</dcterms:modified>
</cp:coreProperties>
</file>